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20" yWindow="460" windowWidth="14360" windowHeight="12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<sst xmlns="http://schemas.openxmlformats.org/spreadsheetml/2006/main" count="20" uniqueCount="18">
  <si>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Open Space History</t>
  </si>
  <si>
    <t>Town</t>
  </si>
  <si>
    <t>Land Trust</t>
  </si>
  <si>
    <t>Total 1988</t>
  </si>
  <si>
    <t>Total 2009</t>
  </si>
  <si>
    <t>Fee interest ownership</t>
  </si>
  <si>
    <t>Easements</t>
  </si>
  <si>
    <t>% town</t>
  </si>
  <si>
    <t>acres/capita</t>
  </si>
  <si>
    <t>Easement</t>
  </si>
  <si>
    <t>% Town</t>
  </si>
  <si>
    <t>Acres shared with Land Trust</t>
  </si>
  <si>
    <t>Acres from Development Review</t>
  </si>
  <si>
    <t>Town $ assistance for Land Trust purchase</t>
  </si>
  <si>
    <t>1988 total does not include tax acquired land, school campus, other town land, ped easements acreage</t>
  </si>
  <si>
    <t xml:space="preserve">2009 total does not include ped easements, </t>
  </si>
  <si>
    <t>Acres from Purchase (Town land/easements)</t>
  </si>
  <si>
    <t xml:space="preserve">Town $ 1988 - 2009 open space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</si>
</sst>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0.0%"/>
    <numFmt numFmtId="166" formatCode="0.0"/>
    <numFmt numFmtId="167" formatCode="0.000"/>
    <numFmt numFmtId="168" formatCode="&quot;$&quot;#,##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17" sqref="A17"/>
    </sheetView>
  </sheetViews>
  <sheetFormatPr defaultColWidth="11.00390625" defaultRowHeight="12.75"/>
  <cols>
    <col min="1" max="1" width="36.00390625" style="0" customWidth="1"/>
  </cols>
  <sheetData>
    <row r="1" ht="12.75">
      <c r="A1" t="s">
        <v>0</v>
      </c>
    </row>
    <row r="3" spans="2:3" ht="12.75">
      <c r="B3" t="s">
        <v>1</v>
      </c>
      <c r="C3" t="s">
        <v>2</v>
      </c>
    </row>
    <row r="5" spans="1:3" ht="12.75">
      <c r="A5" s="5" t="s">
        <v>3</v>
      </c>
      <c r="B5" s="5">
        <v>239.53</v>
      </c>
      <c r="C5" s="5">
        <v>11.28</v>
      </c>
    </row>
    <row r="6" spans="1:3" ht="12.75">
      <c r="A6" t="s">
        <v>5</v>
      </c>
      <c r="B6">
        <v>202.57</v>
      </c>
      <c r="C6">
        <v>4.43</v>
      </c>
    </row>
    <row r="7" spans="1:3" ht="12.75">
      <c r="A7" t="s">
        <v>6</v>
      </c>
      <c r="B7">
        <v>36.96</v>
      </c>
      <c r="C7">
        <v>6.85</v>
      </c>
    </row>
    <row r="8" spans="1:3" ht="12.75">
      <c r="A8" t="s">
        <v>7</v>
      </c>
      <c r="B8" s="1">
        <f>SUM(B5)/9337</f>
        <v>0.025653850273106994</v>
      </c>
      <c r="C8" s="1">
        <f>SUM(C5)/9337</f>
        <v>0.0012080968191067794</v>
      </c>
    </row>
    <row r="9" spans="1:3" ht="12.75">
      <c r="A9" t="s">
        <v>8</v>
      </c>
      <c r="B9" s="2">
        <f>SUM(B5/8652)</f>
        <v>0.027684928340268145</v>
      </c>
      <c r="C9" s="2">
        <f>SUM(C5)/9337</f>
        <v>0.0012080968191067794</v>
      </c>
    </row>
    <row r="11" spans="1:3" ht="12.75">
      <c r="A11" s="5" t="s">
        <v>4</v>
      </c>
      <c r="B11" s="5">
        <f>SUM(B12:B13)</f>
        <v>857.4100000000001</v>
      </c>
      <c r="C11" s="5">
        <f>SUM(C12:C13)</f>
        <v>236.5</v>
      </c>
    </row>
    <row r="12" spans="1:3" ht="12.75">
      <c r="A12" t="s">
        <v>5</v>
      </c>
      <c r="B12">
        <v>772.83</v>
      </c>
      <c r="C12">
        <v>121.39</v>
      </c>
    </row>
    <row r="13" spans="1:3" ht="12.75">
      <c r="A13" t="s">
        <v>9</v>
      </c>
      <c r="B13">
        <v>84.58</v>
      </c>
      <c r="C13">
        <v>115.11</v>
      </c>
    </row>
    <row r="14" spans="1:3" ht="12.75">
      <c r="A14" t="s">
        <v>10</v>
      </c>
      <c r="B14" s="1">
        <f>+SUM(B11)/9337</f>
        <v>0.09182928135375389</v>
      </c>
      <c r="C14" s="1">
        <f>SUM(C11)/9337</f>
        <v>0.0253293349041448</v>
      </c>
    </row>
    <row r="15" spans="1:3" ht="12.75">
      <c r="A15" t="s">
        <v>8</v>
      </c>
      <c r="B15" s="2">
        <f>SUM(B11)/9068</f>
        <v>0.09455337450374945</v>
      </c>
      <c r="C15" s="2">
        <f>SUM(C11)/9068</f>
        <v>0.026080723423026024</v>
      </c>
    </row>
    <row r="17" ht="12.75">
      <c r="A17" s="5"/>
    </row>
    <row r="19" spans="1:2" ht="12.75">
      <c r="A19" t="s">
        <v>11</v>
      </c>
      <c r="B19">
        <v>382</v>
      </c>
    </row>
    <row r="20" spans="1:2" ht="12.75">
      <c r="A20" t="s">
        <v>12</v>
      </c>
      <c r="B20">
        <v>302</v>
      </c>
    </row>
    <row r="21" spans="1:2" ht="12.75">
      <c r="A21" t="s">
        <v>16</v>
      </c>
      <c r="B21">
        <v>271</v>
      </c>
    </row>
    <row r="22" spans="1:2" ht="12.75">
      <c r="A22" t="s">
        <v>13</v>
      </c>
      <c r="B22" s="3">
        <v>415000</v>
      </c>
    </row>
    <row r="23" spans="1:2" ht="12.75">
      <c r="A23" t="s">
        <v>17</v>
      </c>
      <c r="B23" s="4">
        <v>1675000</v>
      </c>
    </row>
    <row r="28" ht="12.75">
      <c r="A28" t="s">
        <v>14</v>
      </c>
    </row>
    <row r="29" ht="12.75">
      <c r="A29" t="s">
        <v>15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 Elizabeth Tech Dept</dc:creator>
  <cp:keywords/>
  <dc:description/>
  <cp:lastModifiedBy>Cape Elizabeth Tech Dept</cp:lastModifiedBy>
  <cp:lastPrinted>2009-10-28T19:16:32Z</cp:lastPrinted>
  <dcterms:created xsi:type="dcterms:W3CDTF">2009-10-28T18:58:07Z</dcterms:created>
  <dcterms:modified xsi:type="dcterms:W3CDTF">2011-10-27T16:55:06Z</dcterms:modified>
  <cp:category/>
  <cp:version/>
  <cp:contentType/>
  <cp:contentStatus/>
</cp:coreProperties>
</file>